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20730" windowHeight="11340"/>
  </bookViews>
  <sheets>
    <sheet name="Sheet1" sheetId="1" r:id="rId1"/>
    <sheet name="Sheet2" sheetId="2" r:id="rId2"/>
    <sheet name="Sheet3" sheetId="3" r:id="rId3"/>
    <sheet name="List1" sheetId="4" r:id="rId4"/>
  </sheets>
  <definedNames>
    <definedName name="_xlnm.Print_Area" localSheetId="0">Sheet1!$A$1:$G$106</definedName>
  </definedNames>
  <calcPr calcId="125725"/>
</workbook>
</file>

<file path=xl/calcChain.xml><?xml version="1.0" encoding="utf-8"?>
<calcChain xmlns="http://schemas.openxmlformats.org/spreadsheetml/2006/main">
  <c r="E81" i="1"/>
  <c r="E86"/>
  <c r="E72"/>
  <c r="E67"/>
  <c r="E38" l="1"/>
  <c r="E46"/>
  <c r="E32"/>
  <c r="E88" l="1"/>
</calcChain>
</file>

<file path=xl/sharedStrings.xml><?xml version="1.0" encoding="utf-8"?>
<sst xmlns="http://schemas.openxmlformats.org/spreadsheetml/2006/main" count="250" uniqueCount="180">
  <si>
    <t>Članak 1.</t>
  </si>
  <si>
    <t>nabave</t>
  </si>
  <si>
    <t>Predmet nabave</t>
  </si>
  <si>
    <t>Vrsta postupka</t>
  </si>
  <si>
    <t>Otvoreni postupak</t>
  </si>
  <si>
    <t>UKUPNO  A:</t>
  </si>
  <si>
    <t xml:space="preserve">          UKUPNO  B:</t>
  </si>
  <si>
    <t xml:space="preserve">             UKUPNO D:</t>
  </si>
  <si>
    <t xml:space="preserve">             UKUPNO C:</t>
  </si>
  <si>
    <t>Ev. Broj</t>
  </si>
  <si>
    <t xml:space="preserve">  A) IZGRADNJA GRAĐEVNISKIH OBJEKATA</t>
  </si>
  <si>
    <t xml:space="preserve"> C) UREDSKI NAMJEŠTAJ I OPREMA</t>
  </si>
  <si>
    <t xml:space="preserve">B) TEKUĆE I INVESTICIJSKO ODRŽAVANJE  GRAĐEVINSKIH                                 </t>
  </si>
  <si>
    <t>Članak 2.</t>
  </si>
  <si>
    <t>Javni poziv</t>
  </si>
  <si>
    <t>F) UREDSKI MATERIJAL I OSTALI MATERIJALNI RASHODI</t>
  </si>
  <si>
    <t xml:space="preserve">SVEUKUPNO (A+B+C+D+E+F+G):            </t>
  </si>
  <si>
    <t xml:space="preserve">UKUPNO E: </t>
  </si>
  <si>
    <t xml:space="preserve">             UKUPNO  F:</t>
  </si>
  <si>
    <t>Uređenje bunara Trubanj</t>
  </si>
  <si>
    <t>Izrada projekata za nerazvrstane ceste i javne površine</t>
  </si>
  <si>
    <t>Trafostanica  u poslovnoj zoni Trolokve</t>
  </si>
  <si>
    <t>Uređenje okoliša - Spomenik žrtvama rata</t>
  </si>
  <si>
    <t>Računalni program (financije i komunalno gospodarstvo</t>
  </si>
  <si>
    <t xml:space="preserve">E)  DONACIJE UDRUGAMA </t>
  </si>
  <si>
    <t>Osatala oprema</t>
  </si>
  <si>
    <t>Tekuće donacije udrugama civilnog društva</t>
  </si>
  <si>
    <t>Procjenjena</t>
  </si>
  <si>
    <t>vrijednost</t>
  </si>
  <si>
    <t>Građevinsko zemljište za vrtić</t>
  </si>
  <si>
    <t>D) ULAGANJA U MATERIJALNU I   NEMATERIJALNU IMOVINU</t>
  </si>
  <si>
    <t>Izrada detaljnog plana uređenja  stambena zona Podmišljen</t>
  </si>
  <si>
    <t>Izrada projekta sekundarne vodovodne mreže Ostrovica</t>
  </si>
  <si>
    <t>Uređenje okoliša - groblje Lišane Ostrovičke</t>
  </si>
  <si>
    <t>Dodatna ulaganja na općinskoj zgradi - uređenje rohbau prostora na katu općinske zgrade</t>
  </si>
  <si>
    <t>Održavanje nerazvrstanih cesta (tamoniranje i održavanje uz cestu) u općini</t>
  </si>
  <si>
    <t>Članak 3.</t>
  </si>
  <si>
    <t>Vodovod Pavići Mijići</t>
  </si>
  <si>
    <t xml:space="preserve">Izgradnja društvenog doma </t>
  </si>
  <si>
    <t>Projektna dokumentacija nogostup D-56</t>
  </si>
  <si>
    <t>Projektna dok. za cestu poslovna zona Trolokve</t>
  </si>
  <si>
    <t>Projektna dokumetnacija za cestu L-63177</t>
  </si>
  <si>
    <t>Dodatna ulaganja na javnoj rasvjeti</t>
  </si>
  <si>
    <t>Oprema za dječju igraonicu</t>
  </si>
  <si>
    <t>Jednostavna nabava</t>
  </si>
  <si>
    <t>Izrada analize, smjernica i plana vježbi - civilna zaštita</t>
  </si>
  <si>
    <t>Jednostavne javne nabave vrijednosti do 20.000,00 kuna bez PDV-a  ne planiraju se ovim Planom, a javna nabava se provodi u skladu</t>
  </si>
  <si>
    <t>Ivica Musić, dipl.ing.</t>
  </si>
  <si>
    <t>Konto</t>
  </si>
  <si>
    <t>K1013-03-01</t>
  </si>
  <si>
    <t>K1013-03-04</t>
  </si>
  <si>
    <t>K1013-03-06</t>
  </si>
  <si>
    <t>K1013-03-05</t>
  </si>
  <si>
    <t>K1013-03-03</t>
  </si>
  <si>
    <t>K1013-03-08</t>
  </si>
  <si>
    <t>u proračunu</t>
  </si>
  <si>
    <t xml:space="preserve">Aktivnost i projekt </t>
  </si>
  <si>
    <t>A1013-01</t>
  </si>
  <si>
    <t>A1011-02</t>
  </si>
  <si>
    <t>K1011-01-02</t>
  </si>
  <si>
    <t>A1010-06</t>
  </si>
  <si>
    <t>K1011-01-01</t>
  </si>
  <si>
    <t>K1012-03-02</t>
  </si>
  <si>
    <t>A1012-04</t>
  </si>
  <si>
    <t>A1012-05</t>
  </si>
  <si>
    <t>K1010-02-01</t>
  </si>
  <si>
    <t>A1006-03</t>
  </si>
  <si>
    <t>K1004-01-01</t>
  </si>
  <si>
    <t>K1004-01-02</t>
  </si>
  <si>
    <t>K1004-01-03</t>
  </si>
  <si>
    <t>K1004-01-05</t>
  </si>
  <si>
    <t>A1005-01</t>
  </si>
  <si>
    <t>45212000-6</t>
  </si>
  <si>
    <t>45111290-7</t>
  </si>
  <si>
    <t>CPV</t>
  </si>
  <si>
    <t>45112710-5</t>
  </si>
  <si>
    <t>45233120-6</t>
  </si>
  <si>
    <t>31682540-7</t>
  </si>
  <si>
    <t>31321000-2</t>
  </si>
  <si>
    <t>45213150-9</t>
  </si>
  <si>
    <t>45112714-3</t>
  </si>
  <si>
    <t>44113900-4</t>
  </si>
  <si>
    <t>39161000-8</t>
  </si>
  <si>
    <t>30190000-7</t>
  </si>
  <si>
    <t>48443000-5</t>
  </si>
  <si>
    <t>71251000-2</t>
  </si>
  <si>
    <t>98000000-3</t>
  </si>
  <si>
    <t>98133100-5</t>
  </si>
  <si>
    <t>70332100-8</t>
  </si>
  <si>
    <t>Geodetske  podloge za sekundarnu vodovodnu mrežu Ostrovica</t>
  </si>
  <si>
    <t>Wifi4eu Program potpore EU za uvođenje besplatnog interneta</t>
  </si>
  <si>
    <t>72212220-7</t>
  </si>
  <si>
    <t>Oprema za kuhinju u zgradi Općine</t>
  </si>
  <si>
    <t>39221000-7</t>
  </si>
  <si>
    <t>Opremanje sale u zgradi Općine</t>
  </si>
  <si>
    <t>K1004-01-06</t>
  </si>
  <si>
    <t>A1012-06</t>
  </si>
  <si>
    <t>K1012-03-03</t>
  </si>
  <si>
    <t>Općina Lišane Ostrovičke u 2019. godini planira nabavu roba i usluga, te ustupanja radova sukladno Proračunu Općine</t>
  </si>
  <si>
    <t>Lišane Ostrovičke za 2019. godinu s projekcijama za 2020. i 2021. godinu kako slijedi:</t>
  </si>
  <si>
    <t xml:space="preserve">                                      Plan nabave roba i usluga, te ustupanja radova u 2019. godini</t>
  </si>
  <si>
    <t xml:space="preserve">s člankom 4.  Pravilnika o jednostavnoj nabavi  roba, usluga i radova </t>
  </si>
  <si>
    <t>URBROJ:2198/29-19-1</t>
  </si>
  <si>
    <t xml:space="preserve">                     1-19-JN</t>
  </si>
  <si>
    <t>2-19-JN</t>
  </si>
  <si>
    <t>3-19-JN</t>
  </si>
  <si>
    <t>4-19-MV</t>
  </si>
  <si>
    <t>5-19-JN</t>
  </si>
  <si>
    <t>6-19-JN</t>
  </si>
  <si>
    <t>7-19-JN</t>
  </si>
  <si>
    <t>8-19-JN</t>
  </si>
  <si>
    <t>9-19-MV</t>
  </si>
  <si>
    <t>10-19-JN</t>
  </si>
  <si>
    <t>11-19-JN</t>
  </si>
  <si>
    <t>Uređenje društvenog doma Ostrovica</t>
  </si>
  <si>
    <t>12-19-JN</t>
  </si>
  <si>
    <t>Uređenje društvenog doma Dobropoljci</t>
  </si>
  <si>
    <t>13-19-JN</t>
  </si>
  <si>
    <t>14-19-JN</t>
  </si>
  <si>
    <t>Uređenje lovačke kuće</t>
  </si>
  <si>
    <t>Izgradnja turističkog ureda - suvenirnica</t>
  </si>
  <si>
    <t>15-19-JN</t>
  </si>
  <si>
    <t>K1004-01-10</t>
  </si>
  <si>
    <t>K1004-01-09</t>
  </si>
  <si>
    <t>K1004-01-08</t>
  </si>
  <si>
    <t>45213313-0</t>
  </si>
  <si>
    <t>09000000-3</t>
  </si>
  <si>
    <t>Nabava električne energije</t>
  </si>
  <si>
    <t>16-19-JN</t>
  </si>
  <si>
    <t>17-19-JN</t>
  </si>
  <si>
    <t>20-19-JN</t>
  </si>
  <si>
    <t>A1010-01</t>
  </si>
  <si>
    <t>A1003-01</t>
  </si>
  <si>
    <t>A1007-01</t>
  </si>
  <si>
    <t>21-19-JN</t>
  </si>
  <si>
    <t>22-19-JN</t>
  </si>
  <si>
    <t>23-19-JN</t>
  </si>
  <si>
    <t>24-19-JN</t>
  </si>
  <si>
    <t>25-19-JN</t>
  </si>
  <si>
    <t>Parcelacijski elaborat - Poslovna zona</t>
  </si>
  <si>
    <t>26-19-JN</t>
  </si>
  <si>
    <t>Parcelacijski elaborat - Stambena zona</t>
  </si>
  <si>
    <t>27-19-JN</t>
  </si>
  <si>
    <t>28-19-JN</t>
  </si>
  <si>
    <t>29-19-JN</t>
  </si>
  <si>
    <t>30-19-JN</t>
  </si>
  <si>
    <t>31-19-JN</t>
  </si>
  <si>
    <t>32-19-JN</t>
  </si>
  <si>
    <t>33-19-JN</t>
  </si>
  <si>
    <t>34-19-JN</t>
  </si>
  <si>
    <t>35-19-JN</t>
  </si>
  <si>
    <t>Projektna dokumentacija za suvenirnicu</t>
  </si>
  <si>
    <t>36-19-JN</t>
  </si>
  <si>
    <t>71242000-6</t>
  </si>
  <si>
    <t>71250000-5</t>
  </si>
  <si>
    <t>Nabava opreme za civilnu zaštitu</t>
  </si>
  <si>
    <t>38-19-JN</t>
  </si>
  <si>
    <t>39-19-JN</t>
  </si>
  <si>
    <t>37-19-JN</t>
  </si>
  <si>
    <t xml:space="preserve">Projekt proširenja vrtića </t>
  </si>
  <si>
    <t>K1004014-05</t>
  </si>
  <si>
    <t>Lišane Ostrovičke, 09. siječnja 2019. godine</t>
  </si>
  <si>
    <t>G) FINANCIJSKA IMOVINA</t>
  </si>
  <si>
    <t>Nabava novčanih sredstava - dugoročni kredit</t>
  </si>
  <si>
    <t>18-19-JN</t>
  </si>
  <si>
    <t>19-19-JN</t>
  </si>
  <si>
    <t>40-19-MV</t>
  </si>
  <si>
    <t>A1003-04</t>
  </si>
  <si>
    <t>UKUPNO G:</t>
  </si>
  <si>
    <t>66113000-5</t>
  </si>
  <si>
    <t xml:space="preserve">                                                </t>
  </si>
  <si>
    <t>OPĆINSKI NAČELNIK</t>
  </si>
  <si>
    <t>KLASA:022-05/19-01/1</t>
  </si>
  <si>
    <t>Na temelju članka 28. Zakona o javnoj nabavi ("Narodne novine" broj 120/16) i članka 46. Statuta Općine Lišane Ostrovičke</t>
  </si>
  <si>
    <t xml:space="preserve"> (Službeni glasnik općine Lišane Ostrovičke broj 1/13,  2/13, 1/18 i 6/18), Općinski načelnik dana  09 . siječnja  2019.  godine,  donosi</t>
  </si>
  <si>
    <t>Ovaj  Plan stupa  na  snagu  danom donošenja i objavljuje se na internetskim stranicama Općine Lišane Ostrovičke.</t>
  </si>
  <si>
    <t>Asfaltiranje  nerazvrstanih  cesta (pristupnih puteva) Lišane</t>
  </si>
  <si>
    <t>Asfaltiranje cesta Dobropoljci</t>
  </si>
  <si>
    <t>Asfaltiranje ceste Mandići  Ostrovica</t>
  </si>
  <si>
    <t>Asfaltiranje ceste poslovna zona Trolokve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</si>
</sst>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sz val="12"/>
      <color indexed="8"/>
      <name val="Cambria"/>
      <family val="1"/>
      <charset val="238"/>
    </font>
    <font>
      <b/>
      <sz val="12"/>
      <color indexed="8"/>
      <name val="Cambria"/>
      <family val="1"/>
      <charset val="238"/>
    </font>
    <font>
      <sz val="8"/>
      <name val="Calibri"/>
      <family val="2"/>
      <charset val="238"/>
    </font>
    <font>
      <sz val="12"/>
      <color indexed="8"/>
      <name val="Cambria"/>
      <family val="1"/>
      <charset val="238"/>
      <scheme val="major"/>
    </font>
    <font>
      <sz val="12"/>
      <color theme="1"/>
      <name val="Cambria"/>
      <family val="1"/>
      <charset val="238"/>
      <scheme val="major"/>
    </font>
    <font>
      <b/>
      <sz val="12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b/>
      <sz val="10"/>
      <color indexed="8"/>
      <name val="Cambria"/>
      <family val="1"/>
      <charset val="238"/>
      <scheme val="major"/>
    </font>
    <font>
      <b/>
      <sz val="10"/>
      <color theme="1"/>
      <name val="Cambria"/>
      <family val="1"/>
      <charset val="238"/>
      <scheme val="major"/>
    </font>
    <font>
      <b/>
      <sz val="10"/>
      <color indexed="8"/>
      <name val="Cambria"/>
      <family val="1"/>
      <charset val="238"/>
    </font>
    <font>
      <sz val="11"/>
      <color indexed="8"/>
      <name val="Cambria"/>
      <family val="1"/>
      <charset val="238"/>
      <scheme val="major"/>
    </font>
    <font>
      <sz val="11"/>
      <color indexed="8"/>
      <name val="Cambria"/>
      <family val="1"/>
      <charset val="238"/>
    </font>
    <font>
      <b/>
      <sz val="12"/>
      <color indexed="8"/>
      <name val="Cambria"/>
      <family val="1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9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justify" vertical="top" wrapText="1"/>
    </xf>
    <xf numFmtId="0" fontId="2" fillId="0" borderId="0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9" xfId="0" applyFont="1" applyFill="1" applyBorder="1" applyAlignment="1">
      <alignment horizontal="right" vertical="top" wrapText="1"/>
    </xf>
    <xf numFmtId="0" fontId="1" fillId="0" borderId="0" xfId="0" applyFont="1" applyBorder="1" applyAlignment="1">
      <alignment horizontal="right"/>
    </xf>
    <xf numFmtId="0" fontId="2" fillId="0" borderId="0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justify" vertical="top" wrapText="1"/>
    </xf>
    <xf numFmtId="3" fontId="1" fillId="0" borderId="4" xfId="0" applyNumberFormat="1" applyFont="1" applyFill="1" applyBorder="1" applyAlignment="1">
      <alignment horizontal="right" vertical="top" wrapText="1"/>
    </xf>
    <xf numFmtId="0" fontId="1" fillId="0" borderId="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justify" vertical="top" wrapText="1"/>
    </xf>
    <xf numFmtId="0" fontId="5" fillId="0" borderId="6" xfId="0" applyFont="1" applyFill="1" applyBorder="1"/>
    <xf numFmtId="0" fontId="4" fillId="0" borderId="4" xfId="0" applyFont="1" applyFill="1" applyBorder="1" applyAlignment="1">
      <alignment horizontal="justify" vertical="top" wrapText="1"/>
    </xf>
    <xf numFmtId="0" fontId="5" fillId="0" borderId="4" xfId="0" applyFont="1" applyFill="1" applyBorder="1"/>
    <xf numFmtId="0" fontId="1" fillId="0" borderId="4" xfId="0" applyFont="1" applyFill="1" applyBorder="1"/>
    <xf numFmtId="0" fontId="1" fillId="0" borderId="6" xfId="0" applyFont="1" applyFill="1" applyBorder="1"/>
    <xf numFmtId="0" fontId="1" fillId="0" borderId="7" xfId="0" applyFont="1" applyFill="1" applyBorder="1" applyAlignment="1">
      <alignment horizontal="justify" vertical="top" wrapText="1"/>
    </xf>
    <xf numFmtId="0" fontId="1" fillId="0" borderId="7" xfId="0" applyFont="1" applyFill="1" applyBorder="1"/>
    <xf numFmtId="0" fontId="2" fillId="0" borderId="5" xfId="0" applyFont="1" applyFill="1" applyBorder="1" applyAlignment="1">
      <alignment horizontal="right" vertical="top" wrapText="1"/>
    </xf>
    <xf numFmtId="0" fontId="2" fillId="0" borderId="13" xfId="0" applyFont="1" applyFill="1" applyBorder="1" applyAlignment="1">
      <alignment horizontal="right" vertical="top" wrapText="1"/>
    </xf>
    <xf numFmtId="3" fontId="2" fillId="0" borderId="14" xfId="0" applyNumberFormat="1" applyFont="1" applyFill="1" applyBorder="1" applyAlignment="1">
      <alignment horizontal="right" vertical="top" wrapText="1"/>
    </xf>
    <xf numFmtId="0" fontId="2" fillId="0" borderId="0" xfId="0" applyFont="1" applyFill="1" applyAlignment="1">
      <alignment vertical="top" wrapText="1"/>
    </xf>
    <xf numFmtId="0" fontId="1" fillId="0" borderId="0" xfId="0" applyFont="1" applyFill="1"/>
    <xf numFmtId="0" fontId="1" fillId="0" borderId="4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1" fillId="0" borderId="6" xfId="0" applyFont="1" applyFill="1" applyBorder="1" applyAlignment="1">
      <alignment horizontal="right" vertical="top" wrapText="1"/>
    </xf>
    <xf numFmtId="0" fontId="2" fillId="0" borderId="8" xfId="0" applyFont="1" applyFill="1" applyBorder="1" applyAlignment="1">
      <alignment horizontal="right" vertical="top" wrapText="1"/>
    </xf>
    <xf numFmtId="3" fontId="2" fillId="0" borderId="10" xfId="0" applyNumberFormat="1" applyFont="1" applyFill="1" applyBorder="1" applyAlignment="1">
      <alignment horizontal="right" vertical="top" wrapText="1"/>
    </xf>
    <xf numFmtId="3" fontId="1" fillId="0" borderId="0" xfId="0" applyNumberFormat="1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right" vertical="top" wrapText="1"/>
    </xf>
    <xf numFmtId="3" fontId="2" fillId="0" borderId="0" xfId="0" applyNumberFormat="1" applyFont="1" applyFill="1" applyBorder="1" applyAlignment="1">
      <alignment horizontal="right" vertical="top" wrapText="1"/>
    </xf>
    <xf numFmtId="0" fontId="1" fillId="0" borderId="12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13" xfId="0" applyFont="1" applyFill="1" applyBorder="1"/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/>
    <xf numFmtId="0" fontId="1" fillId="0" borderId="9" xfId="0" applyFont="1" applyFill="1" applyBorder="1"/>
    <xf numFmtId="0" fontId="2" fillId="0" borderId="8" xfId="0" applyFont="1" applyFill="1" applyBorder="1" applyAlignment="1">
      <alignment horizontal="right"/>
    </xf>
    <xf numFmtId="0" fontId="2" fillId="0" borderId="9" xfId="0" applyFont="1" applyFill="1" applyBorder="1"/>
    <xf numFmtId="0" fontId="2" fillId="0" borderId="0" xfId="0" applyFont="1" applyFill="1" applyAlignment="1">
      <alignment horizontal="right"/>
    </xf>
    <xf numFmtId="49" fontId="1" fillId="0" borderId="4" xfId="0" applyNumberFormat="1" applyFont="1" applyFill="1" applyBorder="1" applyAlignment="1">
      <alignment horizontal="justify" vertical="top" wrapText="1"/>
    </xf>
    <xf numFmtId="49" fontId="4" fillId="0" borderId="6" xfId="0" applyNumberFormat="1" applyFont="1" applyFill="1" applyBorder="1" applyAlignment="1">
      <alignment horizontal="justify" vertical="top" wrapText="1"/>
    </xf>
    <xf numFmtId="49" fontId="4" fillId="0" borderId="4" xfId="0" applyNumberFormat="1" applyFont="1" applyFill="1" applyBorder="1" applyAlignment="1">
      <alignment horizontal="justify" vertical="top" wrapText="1"/>
    </xf>
    <xf numFmtId="49" fontId="1" fillId="0" borderId="7" xfId="0" applyNumberFormat="1" applyFont="1" applyFill="1" applyBorder="1" applyAlignment="1">
      <alignment horizontal="justify" vertical="top" wrapText="1"/>
    </xf>
    <xf numFmtId="49" fontId="2" fillId="0" borderId="13" xfId="0" applyNumberFormat="1" applyFont="1" applyFill="1" applyBorder="1" applyAlignment="1">
      <alignment horizontal="right" vertical="top" wrapText="1"/>
    </xf>
    <xf numFmtId="49" fontId="2" fillId="0" borderId="0" xfId="0" applyNumberFormat="1" applyFont="1" applyFill="1" applyAlignment="1">
      <alignment vertical="top" wrapText="1"/>
    </xf>
    <xf numFmtId="49" fontId="1" fillId="0" borderId="0" xfId="0" applyNumberFormat="1" applyFont="1" applyFill="1"/>
    <xf numFmtId="49" fontId="1" fillId="0" borderId="4" xfId="0" applyNumberFormat="1" applyFont="1" applyFill="1" applyBorder="1" applyAlignment="1">
      <alignment vertical="top" wrapText="1"/>
    </xf>
    <xf numFmtId="49" fontId="1" fillId="0" borderId="6" xfId="0" applyNumberFormat="1" applyFont="1" applyFill="1" applyBorder="1" applyAlignment="1">
      <alignment vertical="top" wrapText="1"/>
    </xf>
    <xf numFmtId="49" fontId="2" fillId="0" borderId="9" xfId="0" applyNumberFormat="1" applyFont="1" applyFill="1" applyBorder="1" applyAlignment="1">
      <alignment horizontal="right" vertical="top" wrapText="1"/>
    </xf>
    <xf numFmtId="49" fontId="2" fillId="0" borderId="0" xfId="0" applyNumberFormat="1" applyFont="1" applyFill="1" applyBorder="1" applyAlignment="1">
      <alignment vertical="top" wrapText="1"/>
    </xf>
    <xf numFmtId="49" fontId="2" fillId="0" borderId="0" xfId="0" applyNumberFormat="1" applyFont="1" applyFill="1" applyBorder="1" applyAlignment="1">
      <alignment horizontal="right" vertical="top" wrapText="1"/>
    </xf>
    <xf numFmtId="49" fontId="1" fillId="0" borderId="7" xfId="0" applyNumberFormat="1" applyFont="1" applyFill="1" applyBorder="1"/>
    <xf numFmtId="49" fontId="1" fillId="0" borderId="0" xfId="0" applyNumberFormat="1" applyFont="1" applyFill="1" applyBorder="1" applyAlignment="1">
      <alignment vertical="top" wrapText="1"/>
    </xf>
    <xf numFmtId="49" fontId="2" fillId="0" borderId="9" xfId="0" applyNumberFormat="1" applyFont="1" applyFill="1" applyBorder="1"/>
    <xf numFmtId="49" fontId="1" fillId="0" borderId="9" xfId="0" applyNumberFormat="1" applyFont="1" applyFill="1" applyBorder="1" applyAlignment="1">
      <alignment vertical="top" wrapText="1"/>
    </xf>
    <xf numFmtId="49" fontId="2" fillId="0" borderId="0" xfId="0" applyNumberFormat="1" applyFont="1" applyFill="1"/>
    <xf numFmtId="0" fontId="1" fillId="0" borderId="12" xfId="0" applyFont="1" applyFill="1" applyBorder="1"/>
    <xf numFmtId="0" fontId="1" fillId="0" borderId="0" xfId="0" applyFont="1" applyFill="1" applyBorder="1" applyAlignment="1">
      <alignment horizontal="right" vertical="top" wrapText="1"/>
    </xf>
    <xf numFmtId="0" fontId="1" fillId="0" borderId="0" xfId="0" applyFont="1" applyBorder="1" applyAlignment="1">
      <alignment horizontal="right" vertical="top" wrapText="1"/>
    </xf>
    <xf numFmtId="0" fontId="1" fillId="0" borderId="0" xfId="0" applyFont="1" applyAlignment="1">
      <alignment horizontal="justify" vertical="top" wrapText="1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8" xfId="0" applyFont="1" applyFill="1" applyBorder="1" applyAlignment="1">
      <alignment vertical="top" wrapText="1"/>
    </xf>
    <xf numFmtId="0" fontId="1" fillId="0" borderId="16" xfId="0" applyFont="1" applyFill="1" applyBorder="1" applyAlignment="1">
      <alignment vertical="top" wrapText="1"/>
    </xf>
    <xf numFmtId="0" fontId="6" fillId="0" borderId="0" xfId="0" applyFont="1"/>
    <xf numFmtId="0" fontId="7" fillId="0" borderId="0" xfId="0" applyFont="1"/>
    <xf numFmtId="0" fontId="4" fillId="0" borderId="0" xfId="0" applyFont="1" applyFill="1"/>
    <xf numFmtId="49" fontId="4" fillId="0" borderId="0" xfId="0" applyNumberFormat="1" applyFont="1" applyFill="1"/>
    <xf numFmtId="0" fontId="4" fillId="0" borderId="0" xfId="0" applyFont="1"/>
    <xf numFmtId="0" fontId="1" fillId="0" borderId="0" xfId="0" applyFont="1" applyFill="1" applyBorder="1" applyAlignment="1">
      <alignment horizontal="right" vertical="top" wrapText="1"/>
    </xf>
    <xf numFmtId="0" fontId="1" fillId="0" borderId="0" xfId="0" applyFont="1" applyFill="1" applyAlignment="1">
      <alignment horizontal="right" vertical="top" wrapText="1"/>
    </xf>
    <xf numFmtId="0" fontId="1" fillId="0" borderId="0" xfId="0" applyFont="1" applyAlignment="1">
      <alignment horizontal="justify" vertical="top" wrapText="1"/>
    </xf>
    <xf numFmtId="0" fontId="1" fillId="0" borderId="6" xfId="0" applyFont="1" applyFill="1" applyBorder="1" applyAlignment="1">
      <alignment horizontal="left" vertical="top" wrapText="1"/>
    </xf>
    <xf numFmtId="49" fontId="1" fillId="0" borderId="4" xfId="0" applyNumberFormat="1" applyFont="1" applyFill="1" applyBorder="1"/>
    <xf numFmtId="0" fontId="1" fillId="0" borderId="4" xfId="0" applyFont="1" applyFill="1" applyBorder="1" applyAlignment="1">
      <alignment horizontal="right" wrapText="1"/>
    </xf>
    <xf numFmtId="3" fontId="1" fillId="0" borderId="4" xfId="0" applyNumberFormat="1" applyFont="1" applyFill="1" applyBorder="1" applyAlignment="1">
      <alignment horizontal="right" wrapText="1"/>
    </xf>
    <xf numFmtId="0" fontId="1" fillId="0" borderId="4" xfId="0" applyFont="1" applyBorder="1" applyAlignment="1">
      <alignment horizontal="left" wrapText="1"/>
    </xf>
    <xf numFmtId="49" fontId="1" fillId="0" borderId="6" xfId="0" applyNumberFormat="1" applyFont="1" applyFill="1" applyBorder="1" applyAlignment="1">
      <alignment horizontal="justify" wrapText="1"/>
    </xf>
    <xf numFmtId="49" fontId="1" fillId="0" borderId="4" xfId="0" applyNumberFormat="1" applyFont="1" applyFill="1" applyBorder="1" applyAlignment="1">
      <alignment wrapText="1"/>
    </xf>
    <xf numFmtId="49" fontId="1" fillId="0" borderId="6" xfId="0" applyNumberFormat="1" applyFont="1" applyFill="1" applyBorder="1" applyAlignment="1">
      <alignment wrapText="1"/>
    </xf>
    <xf numFmtId="0" fontId="1" fillId="0" borderId="7" xfId="0" applyFont="1" applyBorder="1" applyAlignment="1">
      <alignment horizontal="left" wrapText="1"/>
    </xf>
    <xf numFmtId="0" fontId="1" fillId="0" borderId="6" xfId="0" applyFont="1" applyFill="1" applyBorder="1" applyAlignment="1">
      <alignment horizontal="right" wrapText="1"/>
    </xf>
    <xf numFmtId="0" fontId="1" fillId="0" borderId="0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 wrapText="1"/>
    </xf>
    <xf numFmtId="0" fontId="5" fillId="0" borderId="4" xfId="0" applyFont="1" applyFill="1" applyBorder="1" applyAlignment="1">
      <alignment horizontal="right"/>
    </xf>
    <xf numFmtId="0" fontId="1" fillId="0" borderId="7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right"/>
    </xf>
    <xf numFmtId="0" fontId="1" fillId="0" borderId="13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1" fillId="0" borderId="15" xfId="0" applyFont="1" applyFill="1" applyBorder="1" applyAlignment="1">
      <alignment horizontal="right" vertical="top" wrapText="1"/>
    </xf>
    <xf numFmtId="0" fontId="1" fillId="0" borderId="11" xfId="0" applyFont="1" applyFill="1" applyBorder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/>
    <xf numFmtId="0" fontId="1" fillId="0" borderId="2" xfId="0" applyFont="1" applyBorder="1"/>
    <xf numFmtId="0" fontId="11" fillId="0" borderId="4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12" fillId="0" borderId="4" xfId="0" applyFont="1" applyBorder="1" applyAlignment="1">
      <alignment horizontal="right"/>
    </xf>
    <xf numFmtId="0" fontId="13" fillId="0" borderId="0" xfId="0" applyFont="1"/>
    <xf numFmtId="0" fontId="13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5" fillId="0" borderId="12" xfId="0" applyFont="1" applyBorder="1" applyAlignment="1">
      <alignment wrapText="1"/>
    </xf>
    <xf numFmtId="0" fontId="5" fillId="0" borderId="6" xfId="0" applyFont="1" applyBorder="1" applyAlignment="1">
      <alignment horizontal="right"/>
    </xf>
    <xf numFmtId="0" fontId="5" fillId="0" borderId="6" xfId="0" applyFont="1" applyBorder="1" applyAlignment="1">
      <alignment wrapText="1"/>
    </xf>
    <xf numFmtId="0" fontId="1" fillId="0" borderId="4" xfId="0" applyFont="1" applyBorder="1" applyAlignment="1">
      <alignment horizontal="right" vertical="top" wrapText="1"/>
    </xf>
    <xf numFmtId="0" fontId="7" fillId="0" borderId="11" xfId="0" applyFont="1" applyBorder="1" applyAlignment="1">
      <alignment horizontal="right"/>
    </xf>
    <xf numFmtId="0" fontId="0" fillId="0" borderId="0" xfId="0" applyAlignment="1"/>
    <xf numFmtId="0" fontId="0" fillId="0" borderId="0" xfId="0" applyAlignment="1">
      <alignment vertical="top" wrapText="1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49" fontId="1" fillId="0" borderId="0" xfId="0" applyNumberFormat="1" applyFont="1" applyFill="1" applyAlignment="1">
      <alignment vertical="top"/>
    </xf>
    <xf numFmtId="0" fontId="1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1" fillId="0" borderId="21" xfId="0" applyFont="1" applyFill="1" applyBorder="1" applyAlignment="1">
      <alignment horizontal="right" vertical="top" wrapText="1"/>
    </xf>
    <xf numFmtId="0" fontId="1" fillId="0" borderId="13" xfId="0" applyFont="1" applyFill="1" applyBorder="1" applyAlignment="1">
      <alignment horizontal="right" vertical="top" wrapText="1"/>
    </xf>
    <xf numFmtId="3" fontId="1" fillId="0" borderId="21" xfId="0" applyNumberFormat="1" applyFont="1" applyFill="1" applyBorder="1" applyAlignment="1">
      <alignment horizontal="right" vertical="top" wrapText="1"/>
    </xf>
    <xf numFmtId="3" fontId="1" fillId="0" borderId="13" xfId="0" applyNumberFormat="1" applyFont="1" applyFill="1" applyBorder="1" applyAlignment="1">
      <alignment horizontal="right" vertical="top" wrapText="1"/>
    </xf>
    <xf numFmtId="49" fontId="1" fillId="0" borderId="7" xfId="0" applyNumberFormat="1" applyFont="1" applyFill="1" applyBorder="1" applyAlignment="1">
      <alignment vertical="top" wrapText="1"/>
    </xf>
    <xf numFmtId="0" fontId="1" fillId="0" borderId="7" xfId="0" applyFont="1" applyFill="1" applyBorder="1" applyAlignment="1">
      <alignment horizontal="right" vertical="top" wrapText="1"/>
    </xf>
    <xf numFmtId="0" fontId="7" fillId="0" borderId="0" xfId="0" applyFont="1" applyAlignment="1">
      <alignment horizontal="right"/>
    </xf>
    <xf numFmtId="0" fontId="2" fillId="0" borderId="13" xfId="0" applyFont="1" applyFill="1" applyBorder="1" applyAlignment="1">
      <alignment vertical="top" wrapText="1"/>
    </xf>
    <xf numFmtId="0" fontId="11" fillId="0" borderId="22" xfId="0" applyFont="1" applyBorder="1" applyAlignment="1">
      <alignment horizontal="right"/>
    </xf>
    <xf numFmtId="0" fontId="11" fillId="0" borderId="14" xfId="0" applyFont="1" applyBorder="1" applyAlignment="1">
      <alignment horizontal="right"/>
    </xf>
    <xf numFmtId="0" fontId="1" fillId="0" borderId="6" xfId="0" applyFont="1" applyBorder="1" applyAlignment="1">
      <alignment horizontal="left" wrapText="1"/>
    </xf>
    <xf numFmtId="49" fontId="1" fillId="0" borderId="15" xfId="0" applyNumberFormat="1" applyFont="1" applyFill="1" applyBorder="1" applyAlignment="1">
      <alignment vertical="top" wrapText="1"/>
    </xf>
    <xf numFmtId="0" fontId="1" fillId="0" borderId="15" xfId="0" applyFont="1" applyBorder="1" applyAlignment="1">
      <alignment horizontal="left" wrapText="1"/>
    </xf>
    <xf numFmtId="0" fontId="1" fillId="0" borderId="0" xfId="0" applyFont="1" applyFill="1" applyBorder="1" applyAlignment="1">
      <alignment horizontal="right" vertical="top" wrapText="1"/>
    </xf>
    <xf numFmtId="0" fontId="1" fillId="0" borderId="0" xfId="0" applyFont="1" applyFill="1" applyAlignment="1">
      <alignment horizontal="right" vertical="top" wrapText="1"/>
    </xf>
    <xf numFmtId="0" fontId="1" fillId="0" borderId="0" xfId="0" applyFont="1" applyAlignment="1">
      <alignment horizontal="justify" vertical="top" wrapText="1"/>
    </xf>
    <xf numFmtId="0" fontId="5" fillId="0" borderId="21" xfId="0" applyFont="1" applyBorder="1"/>
    <xf numFmtId="0" fontId="1" fillId="0" borderId="15" xfId="0" applyFont="1" applyFill="1" applyBorder="1" applyAlignment="1">
      <alignment wrapText="1"/>
    </xf>
    <xf numFmtId="0" fontId="5" fillId="0" borderId="6" xfId="0" applyFont="1" applyBorder="1" applyAlignment="1">
      <alignment horizontal="left"/>
    </xf>
    <xf numFmtId="49" fontId="1" fillId="0" borderId="4" xfId="0" applyNumberFormat="1" applyFont="1" applyFill="1" applyBorder="1" applyAlignment="1">
      <alignment horizontal="left" vertical="top" wrapText="1"/>
    </xf>
    <xf numFmtId="49" fontId="1" fillId="0" borderId="4" xfId="0" applyNumberFormat="1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right" wrapText="1"/>
    </xf>
    <xf numFmtId="49" fontId="1" fillId="0" borderId="13" xfId="0" applyNumberFormat="1" applyFont="1" applyFill="1" applyBorder="1" applyAlignment="1">
      <alignment vertical="top" wrapText="1"/>
    </xf>
    <xf numFmtId="3" fontId="2" fillId="0" borderId="7" xfId="0" applyNumberFormat="1" applyFont="1" applyFill="1" applyBorder="1" applyAlignment="1">
      <alignment horizontal="right" vertical="top" wrapText="1"/>
    </xf>
    <xf numFmtId="0" fontId="10" fillId="0" borderId="1" xfId="0" applyFont="1" applyBorder="1" applyAlignment="1">
      <alignment horizontal="justify" vertical="top" wrapText="1"/>
    </xf>
    <xf numFmtId="0" fontId="10" fillId="0" borderId="2" xfId="0" applyFont="1" applyBorder="1" applyAlignment="1">
      <alignment horizontal="justify" vertical="top" wrapText="1"/>
    </xf>
    <xf numFmtId="0" fontId="10" fillId="0" borderId="17" xfId="0" applyFont="1" applyBorder="1" applyAlignment="1">
      <alignment horizontal="justify" vertical="top" wrapText="1"/>
    </xf>
    <xf numFmtId="0" fontId="10" fillId="0" borderId="18" xfId="0" applyFont="1" applyBorder="1" applyAlignment="1">
      <alignment horizontal="justify" vertical="top" wrapText="1"/>
    </xf>
    <xf numFmtId="0" fontId="1" fillId="0" borderId="0" xfId="0" applyFont="1" applyFill="1" applyBorder="1" applyAlignment="1">
      <alignment horizontal="right" vertical="top" wrapText="1"/>
    </xf>
    <xf numFmtId="0" fontId="1" fillId="0" borderId="0" xfId="0" applyFont="1" applyBorder="1" applyAlignment="1">
      <alignment horizontal="right" vertical="top" wrapText="1"/>
    </xf>
    <xf numFmtId="0" fontId="8" fillId="0" borderId="19" xfId="0" applyFont="1" applyBorder="1" applyAlignment="1">
      <alignment horizontal="center" vertical="top" wrapText="1"/>
    </xf>
    <xf numFmtId="0" fontId="9" fillId="0" borderId="20" xfId="0" applyFont="1" applyBorder="1" applyAlignment="1">
      <alignment horizontal="center"/>
    </xf>
    <xf numFmtId="49" fontId="1" fillId="0" borderId="13" xfId="0" applyNumberFormat="1" applyFont="1" applyFill="1" applyBorder="1" applyAlignment="1">
      <alignment wrapText="1"/>
    </xf>
    <xf numFmtId="0" fontId="1" fillId="0" borderId="13" xfId="0" applyFont="1" applyFill="1" applyBorder="1" applyAlignment="1">
      <alignment horizontal="right" wrapText="1"/>
    </xf>
    <xf numFmtId="0" fontId="1" fillId="0" borderId="0" xfId="0" applyFont="1" applyBorder="1" applyAlignment="1">
      <alignment horizontal="left" wrapText="1"/>
    </xf>
    <xf numFmtId="3" fontId="1" fillId="0" borderId="13" xfId="0" applyNumberFormat="1" applyFont="1" applyFill="1" applyBorder="1" applyAlignment="1">
      <alignment horizontal="right" wrapText="1"/>
    </xf>
    <xf numFmtId="3" fontId="2" fillId="0" borderId="4" xfId="0" applyNumberFormat="1" applyFont="1" applyFill="1" applyBorder="1"/>
    <xf numFmtId="0" fontId="12" fillId="0" borderId="0" xfId="0" applyFont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" fillId="0" borderId="4" xfId="0" applyFont="1" applyBorder="1"/>
    <xf numFmtId="0" fontId="1" fillId="0" borderId="21" xfId="0" applyFont="1" applyFill="1" applyBorder="1"/>
    <xf numFmtId="0" fontId="1" fillId="0" borderId="21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0" fillId="0" borderId="1" xfId="0" applyFont="1" applyBorder="1" applyAlignment="1">
      <alignment horizontal="justify" vertical="top" wrapText="1"/>
    </xf>
    <xf numFmtId="0" fontId="10" fillId="0" borderId="2" xfId="0" applyFont="1" applyBorder="1" applyAlignment="1">
      <alignment horizontal="justify" vertical="top" wrapText="1"/>
    </xf>
    <xf numFmtId="0" fontId="1" fillId="0" borderId="0" xfId="0" applyFont="1" applyFill="1" applyBorder="1" applyAlignment="1">
      <alignment horizontal="right" vertical="top" wrapText="1"/>
    </xf>
    <xf numFmtId="0" fontId="1" fillId="0" borderId="0" xfId="0" applyFont="1" applyFill="1" applyAlignment="1">
      <alignment horizontal="right" vertical="top" wrapText="1"/>
    </xf>
    <xf numFmtId="0" fontId="1" fillId="0" borderId="0" xfId="0" applyFont="1" applyBorder="1" applyAlignment="1">
      <alignment horizontal="right" vertical="top" wrapText="1"/>
    </xf>
    <xf numFmtId="0" fontId="1" fillId="0" borderId="0" xfId="0" applyFont="1" applyAlignment="1">
      <alignment horizontal="right" vertical="top" wrapText="1"/>
    </xf>
    <xf numFmtId="0" fontId="1" fillId="0" borderId="3" xfId="0" applyFont="1" applyBorder="1" applyAlignment="1">
      <alignment horizontal="justify" vertical="top" wrapText="1"/>
    </xf>
    <xf numFmtId="0" fontId="1" fillId="0" borderId="0" xfId="0" applyFont="1" applyAlignment="1">
      <alignment horizontal="justify" vertical="top" wrapText="1"/>
    </xf>
    <xf numFmtId="0" fontId="2" fillId="2" borderId="0" xfId="0" applyFont="1" applyFill="1" applyAlignment="1">
      <alignment horizontal="justify" vertical="top" wrapText="1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/>
    <xf numFmtId="0" fontId="2" fillId="2" borderId="0" xfId="0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2"/>
  <sheetViews>
    <sheetView tabSelected="1" topLeftCell="A70" zoomScaleNormal="100" workbookViewId="0">
      <selection activeCell="L15" sqref="L15"/>
    </sheetView>
  </sheetViews>
  <sheetFormatPr defaultRowHeight="15"/>
  <cols>
    <col min="1" max="1" width="49.42578125" customWidth="1"/>
    <col min="2" max="2" width="11.7109375" customWidth="1"/>
    <col min="3" max="3" width="7.28515625" customWidth="1"/>
    <col min="4" max="5" width="18.140625" customWidth="1"/>
    <col min="6" max="6" width="24" customWidth="1"/>
    <col min="7" max="7" width="17.28515625" customWidth="1"/>
    <col min="8" max="8" width="10.7109375" customWidth="1"/>
  </cols>
  <sheetData>
    <row r="1" spans="1:7" ht="15.75">
      <c r="A1" s="72" t="s">
        <v>173</v>
      </c>
      <c r="B1" s="72"/>
      <c r="C1" s="72"/>
      <c r="D1" s="72"/>
      <c r="E1" s="72"/>
      <c r="F1" s="72"/>
      <c r="G1" s="72"/>
    </row>
    <row r="2" spans="1:7" ht="15.75">
      <c r="A2" s="72" t="s">
        <v>174</v>
      </c>
      <c r="B2" s="72"/>
      <c r="C2" s="72"/>
      <c r="D2" s="72"/>
      <c r="E2" s="72"/>
      <c r="F2" s="72"/>
      <c r="G2" s="72"/>
    </row>
    <row r="3" spans="1:7" ht="15.75">
      <c r="A3" s="72"/>
      <c r="B3" s="72"/>
      <c r="C3" s="72"/>
      <c r="D3" s="72"/>
      <c r="E3" s="72"/>
      <c r="F3" s="72"/>
      <c r="G3" s="72"/>
    </row>
    <row r="4" spans="1:7" ht="15.75">
      <c r="A4" s="72"/>
      <c r="B4" s="72"/>
      <c r="C4" s="72"/>
      <c r="D4" s="72"/>
      <c r="E4" s="72"/>
      <c r="F4" s="72"/>
      <c r="G4" s="106"/>
    </row>
    <row r="5" spans="1:7" ht="15.75">
      <c r="A5" s="106" t="s">
        <v>100</v>
      </c>
      <c r="B5" s="106"/>
      <c r="C5" s="106"/>
      <c r="D5" s="106"/>
      <c r="E5" s="106"/>
      <c r="F5" s="106"/>
      <c r="G5" s="72"/>
    </row>
    <row r="6" spans="1:7" ht="15.75">
      <c r="A6" s="72"/>
      <c r="B6" s="72"/>
      <c r="C6" s="72"/>
      <c r="D6" s="72"/>
      <c r="E6" s="72"/>
      <c r="F6" s="72"/>
      <c r="G6" s="72"/>
    </row>
    <row r="7" spans="1:7" ht="15.75">
      <c r="A7" s="107" t="s">
        <v>0</v>
      </c>
      <c r="B7" s="108"/>
      <c r="C7" s="72"/>
      <c r="D7" s="72"/>
      <c r="E7" s="72"/>
      <c r="F7" s="72"/>
      <c r="G7" s="72"/>
    </row>
    <row r="8" spans="1:7" ht="15.75">
      <c r="A8" s="72" t="s">
        <v>98</v>
      </c>
      <c r="B8" s="72"/>
      <c r="C8" s="72"/>
      <c r="D8" s="72"/>
      <c r="E8" s="72"/>
      <c r="F8" s="72"/>
      <c r="G8" s="72"/>
    </row>
    <row r="9" spans="1:7" ht="15.75">
      <c r="A9" s="72" t="s">
        <v>99</v>
      </c>
      <c r="B9" s="72"/>
      <c r="C9" s="72"/>
      <c r="D9" s="72"/>
      <c r="E9" s="72"/>
      <c r="F9" s="72"/>
      <c r="G9" s="72"/>
    </row>
    <row r="10" spans="1:7" ht="15.75">
      <c r="A10" s="72"/>
      <c r="B10" s="72"/>
      <c r="C10" s="72"/>
      <c r="D10" s="72"/>
      <c r="E10" s="72"/>
      <c r="F10" s="72"/>
      <c r="G10" s="72"/>
    </row>
    <row r="11" spans="1:7" ht="16.5" thickBot="1">
      <c r="A11" s="1"/>
      <c r="B11" s="1"/>
      <c r="C11" s="1"/>
      <c r="F11" s="1"/>
      <c r="G11" s="1"/>
    </row>
    <row r="12" spans="1:7" ht="15.75" customHeight="1">
      <c r="A12" s="183" t="s">
        <v>2</v>
      </c>
      <c r="B12" s="181" t="s">
        <v>9</v>
      </c>
      <c r="C12" s="184" t="s">
        <v>48</v>
      </c>
      <c r="D12" s="185" t="s">
        <v>56</v>
      </c>
      <c r="E12" s="186" t="s">
        <v>27</v>
      </c>
      <c r="F12" s="183" t="s">
        <v>3</v>
      </c>
      <c r="G12" s="181" t="s">
        <v>74</v>
      </c>
    </row>
    <row r="13" spans="1:7" ht="16.5" thickBot="1">
      <c r="A13" s="187"/>
      <c r="B13" s="188" t="s">
        <v>1</v>
      </c>
      <c r="C13" s="189"/>
      <c r="D13" s="190" t="s">
        <v>55</v>
      </c>
      <c r="E13" s="191" t="s">
        <v>28</v>
      </c>
      <c r="F13" s="187"/>
      <c r="G13" s="182"/>
    </row>
    <row r="14" spans="1:7" ht="15.75">
      <c r="A14" s="3"/>
      <c r="B14" s="3"/>
      <c r="C14" s="173"/>
      <c r="D14" s="86"/>
      <c r="E14" s="86"/>
      <c r="F14" s="173"/>
      <c r="G14" s="1"/>
    </row>
    <row r="15" spans="1:7" ht="15.75">
      <c r="A15" s="175" t="s">
        <v>10</v>
      </c>
      <c r="B15" s="3"/>
      <c r="C15" s="174"/>
      <c r="D15" s="75"/>
      <c r="E15" s="138"/>
      <c r="F15" s="174"/>
      <c r="G15" s="1"/>
    </row>
    <row r="16" spans="1:7" ht="15.75">
      <c r="A16" s="3"/>
      <c r="B16" s="3"/>
      <c r="C16" s="62"/>
      <c r="D16" s="75"/>
      <c r="E16" s="138"/>
      <c r="F16" s="62"/>
      <c r="G16" s="1"/>
    </row>
    <row r="17" spans="1:7" ht="31.5">
      <c r="A17" s="11" t="s">
        <v>176</v>
      </c>
      <c r="B17" s="42" t="s">
        <v>103</v>
      </c>
      <c r="C17" s="78">
        <v>421</v>
      </c>
      <c r="D17" s="78" t="s">
        <v>49</v>
      </c>
      <c r="E17" s="79">
        <v>240000</v>
      </c>
      <c r="F17" s="80" t="s">
        <v>44</v>
      </c>
      <c r="G17" s="103" t="s">
        <v>76</v>
      </c>
    </row>
    <row r="18" spans="1:7" ht="15.75">
      <c r="A18" s="9" t="s">
        <v>177</v>
      </c>
      <c r="B18" s="42" t="s">
        <v>104</v>
      </c>
      <c r="C18" s="5">
        <v>421</v>
      </c>
      <c r="D18" s="5" t="s">
        <v>50</v>
      </c>
      <c r="E18" s="79">
        <v>240000</v>
      </c>
      <c r="F18" s="80" t="s">
        <v>44</v>
      </c>
      <c r="G18" s="103" t="s">
        <v>76</v>
      </c>
    </row>
    <row r="19" spans="1:7" ht="15.75">
      <c r="A19" s="9" t="s">
        <v>178</v>
      </c>
      <c r="B19" s="42" t="s">
        <v>105</v>
      </c>
      <c r="C19" s="5">
        <v>421</v>
      </c>
      <c r="D19" s="5" t="s">
        <v>51</v>
      </c>
      <c r="E19" s="79">
        <v>480000</v>
      </c>
      <c r="F19" s="80" t="s">
        <v>44</v>
      </c>
      <c r="G19" s="103" t="s">
        <v>76</v>
      </c>
    </row>
    <row r="20" spans="1:7" ht="15.75">
      <c r="A20" s="12" t="s">
        <v>179</v>
      </c>
      <c r="B20" s="43" t="s">
        <v>106</v>
      </c>
      <c r="C20" s="13">
        <v>421</v>
      </c>
      <c r="D20" s="91" t="s">
        <v>52</v>
      </c>
      <c r="E20" s="79">
        <v>960000</v>
      </c>
      <c r="F20" s="65" t="s">
        <v>4</v>
      </c>
      <c r="G20" s="103" t="s">
        <v>76</v>
      </c>
    </row>
    <row r="21" spans="1:7" ht="15.75">
      <c r="A21" s="14" t="s">
        <v>21</v>
      </c>
      <c r="B21" s="44" t="s">
        <v>107</v>
      </c>
      <c r="C21" s="15">
        <v>421</v>
      </c>
      <c r="D21" s="91" t="s">
        <v>63</v>
      </c>
      <c r="E21" s="79">
        <v>480000</v>
      </c>
      <c r="F21" s="80" t="s">
        <v>44</v>
      </c>
      <c r="G21" s="103" t="s">
        <v>77</v>
      </c>
    </row>
    <row r="22" spans="1:7" ht="15.75">
      <c r="A22" s="14" t="s">
        <v>42</v>
      </c>
      <c r="B22" s="44" t="s">
        <v>108</v>
      </c>
      <c r="C22" s="15">
        <v>454</v>
      </c>
      <c r="D22" s="91" t="s">
        <v>64</v>
      </c>
      <c r="E22" s="79">
        <v>40000</v>
      </c>
      <c r="F22" s="80" t="s">
        <v>44</v>
      </c>
      <c r="G22" s="103" t="s">
        <v>78</v>
      </c>
    </row>
    <row r="23" spans="1:7" ht="32.25" customHeight="1">
      <c r="A23" s="76" t="s">
        <v>34</v>
      </c>
      <c r="B23" s="81" t="s">
        <v>109</v>
      </c>
      <c r="C23" s="17">
        <v>451</v>
      </c>
      <c r="D23" s="95" t="s">
        <v>68</v>
      </c>
      <c r="E23" s="79">
        <v>480000</v>
      </c>
      <c r="F23" s="80" t="s">
        <v>44</v>
      </c>
      <c r="G23" s="103" t="s">
        <v>79</v>
      </c>
    </row>
    <row r="24" spans="1:7" ht="30" customHeight="1">
      <c r="A24" s="11" t="s">
        <v>37</v>
      </c>
      <c r="B24" s="42" t="s">
        <v>110</v>
      </c>
      <c r="C24" s="16">
        <v>421</v>
      </c>
      <c r="D24" s="93" t="s">
        <v>61</v>
      </c>
      <c r="E24" s="79">
        <v>80000</v>
      </c>
      <c r="F24" s="80" t="s">
        <v>44</v>
      </c>
      <c r="G24" s="104" t="s">
        <v>73</v>
      </c>
    </row>
    <row r="25" spans="1:7" ht="15.75">
      <c r="A25" s="9" t="s">
        <v>38</v>
      </c>
      <c r="B25" s="42" t="s">
        <v>111</v>
      </c>
      <c r="C25" s="16">
        <v>421</v>
      </c>
      <c r="D25" s="93" t="s">
        <v>69</v>
      </c>
      <c r="E25" s="79">
        <v>80000</v>
      </c>
      <c r="F25" s="64" t="s">
        <v>4</v>
      </c>
      <c r="G25" s="104" t="s">
        <v>72</v>
      </c>
    </row>
    <row r="26" spans="1:7" ht="15.75">
      <c r="A26" s="18" t="s">
        <v>22</v>
      </c>
      <c r="B26" s="45" t="s">
        <v>112</v>
      </c>
      <c r="C26" s="19">
        <v>454</v>
      </c>
      <c r="D26" s="92" t="s">
        <v>60</v>
      </c>
      <c r="E26" s="79">
        <v>40000</v>
      </c>
      <c r="F26" s="80" t="s">
        <v>44</v>
      </c>
      <c r="G26" s="103" t="s">
        <v>75</v>
      </c>
    </row>
    <row r="27" spans="1:7" ht="15.75">
      <c r="A27" s="9" t="s">
        <v>33</v>
      </c>
      <c r="B27" s="42" t="s">
        <v>113</v>
      </c>
      <c r="C27" s="16">
        <v>454</v>
      </c>
      <c r="D27" s="93" t="s">
        <v>65</v>
      </c>
      <c r="E27" s="79">
        <v>160000</v>
      </c>
      <c r="F27" s="80" t="s">
        <v>44</v>
      </c>
      <c r="G27" s="103" t="s">
        <v>80</v>
      </c>
    </row>
    <row r="28" spans="1:7" ht="15.75">
      <c r="A28" s="9" t="s">
        <v>114</v>
      </c>
      <c r="B28" s="42" t="s">
        <v>115</v>
      </c>
      <c r="C28" s="16">
        <v>421</v>
      </c>
      <c r="D28" s="93" t="s">
        <v>124</v>
      </c>
      <c r="E28" s="79">
        <v>480000</v>
      </c>
      <c r="F28" s="80" t="s">
        <v>44</v>
      </c>
      <c r="G28" s="104" t="s">
        <v>72</v>
      </c>
    </row>
    <row r="29" spans="1:7" ht="15.75">
      <c r="A29" s="9" t="s">
        <v>116</v>
      </c>
      <c r="B29" s="42" t="s">
        <v>117</v>
      </c>
      <c r="C29" s="16">
        <v>421</v>
      </c>
      <c r="D29" s="93" t="s">
        <v>123</v>
      </c>
      <c r="E29" s="79">
        <v>240000</v>
      </c>
      <c r="F29" s="80" t="s">
        <v>44</v>
      </c>
      <c r="G29" s="104" t="s">
        <v>72</v>
      </c>
    </row>
    <row r="30" spans="1:7" ht="15.75">
      <c r="A30" s="9" t="s">
        <v>119</v>
      </c>
      <c r="B30" s="42" t="s">
        <v>118</v>
      </c>
      <c r="C30" s="16">
        <v>421</v>
      </c>
      <c r="D30" s="93" t="s">
        <v>122</v>
      </c>
      <c r="E30" s="79">
        <v>400000</v>
      </c>
      <c r="F30" s="80" t="s">
        <v>44</v>
      </c>
      <c r="G30" s="104" t="s">
        <v>72</v>
      </c>
    </row>
    <row r="31" spans="1:7" ht="15.75">
      <c r="A31" s="9" t="s">
        <v>120</v>
      </c>
      <c r="B31" s="42" t="s">
        <v>121</v>
      </c>
      <c r="C31" s="16">
        <v>421</v>
      </c>
      <c r="D31" s="93" t="s">
        <v>95</v>
      </c>
      <c r="E31" s="79">
        <v>336000</v>
      </c>
      <c r="F31" s="80" t="s">
        <v>44</v>
      </c>
      <c r="G31" s="104" t="s">
        <v>125</v>
      </c>
    </row>
    <row r="32" spans="1:7" ht="15.75">
      <c r="A32" s="20" t="s">
        <v>5</v>
      </c>
      <c r="B32" s="46"/>
      <c r="C32" s="21"/>
      <c r="D32" s="21"/>
      <c r="E32" s="22">
        <f>SUM(E17:E31)</f>
        <v>4736000</v>
      </c>
      <c r="F32" s="4"/>
      <c r="G32" s="99"/>
    </row>
    <row r="33" spans="1:7" ht="15.75">
      <c r="A33" s="23"/>
      <c r="B33" s="47"/>
      <c r="C33" s="169"/>
      <c r="D33" s="73"/>
      <c r="E33" s="136"/>
      <c r="F33" s="171"/>
      <c r="G33" s="99"/>
    </row>
    <row r="34" spans="1:7" ht="31.5">
      <c r="A34" s="176" t="s">
        <v>12</v>
      </c>
      <c r="B34" s="47"/>
      <c r="C34" s="170"/>
      <c r="D34" s="74"/>
      <c r="E34" s="137"/>
      <c r="F34" s="172"/>
      <c r="G34" s="99"/>
    </row>
    <row r="35" spans="1:7" ht="15.75">
      <c r="A35" s="24"/>
      <c r="B35" s="48"/>
      <c r="C35" s="24"/>
      <c r="D35" s="24"/>
      <c r="E35" s="24"/>
      <c r="F35" s="1"/>
      <c r="G35" s="99"/>
    </row>
    <row r="36" spans="1:7" ht="31.5">
      <c r="A36" s="25" t="s">
        <v>35</v>
      </c>
      <c r="B36" s="82" t="s">
        <v>128</v>
      </c>
      <c r="C36" s="78">
        <v>323</v>
      </c>
      <c r="D36" s="78" t="s">
        <v>57</v>
      </c>
      <c r="E36" s="79">
        <v>160000</v>
      </c>
      <c r="F36" s="80" t="s">
        <v>44</v>
      </c>
      <c r="G36" s="103" t="s">
        <v>81</v>
      </c>
    </row>
    <row r="37" spans="1:7" ht="15.75">
      <c r="A37" s="25" t="s">
        <v>19</v>
      </c>
      <c r="B37" s="49" t="s">
        <v>129</v>
      </c>
      <c r="C37" s="5">
        <v>323</v>
      </c>
      <c r="D37" s="5" t="s">
        <v>58</v>
      </c>
      <c r="E37" s="79">
        <v>24000</v>
      </c>
      <c r="F37" s="80" t="s">
        <v>44</v>
      </c>
      <c r="G37" s="103" t="s">
        <v>75</v>
      </c>
    </row>
    <row r="38" spans="1:7" ht="15.75">
      <c r="A38" s="20" t="s">
        <v>6</v>
      </c>
      <c r="B38" s="46"/>
      <c r="C38" s="130"/>
      <c r="D38" s="130"/>
      <c r="E38" s="22">
        <f>E36+E37</f>
        <v>184000</v>
      </c>
      <c r="F38" s="61"/>
      <c r="G38" s="99"/>
    </row>
    <row r="39" spans="1:7" ht="15.75">
      <c r="A39" s="24"/>
      <c r="B39" s="48"/>
      <c r="C39" s="60"/>
      <c r="D39" s="73"/>
      <c r="E39" s="136"/>
      <c r="F39" s="32"/>
      <c r="G39" s="99"/>
    </row>
    <row r="40" spans="1:7" ht="15.75">
      <c r="A40" s="177" t="s">
        <v>11</v>
      </c>
      <c r="B40" s="52"/>
      <c r="C40" s="60"/>
      <c r="D40" s="73"/>
      <c r="E40" s="136"/>
      <c r="F40" s="61"/>
      <c r="G40" s="100"/>
    </row>
    <row r="41" spans="1:7" ht="15.75">
      <c r="A41" s="8"/>
      <c r="B41" s="52"/>
      <c r="C41" s="151"/>
      <c r="D41" s="151"/>
      <c r="E41" s="151"/>
      <c r="F41" s="152"/>
      <c r="G41" s="100"/>
    </row>
    <row r="42" spans="1:7" ht="15.75">
      <c r="A42" s="16" t="s">
        <v>43</v>
      </c>
      <c r="B42" s="77" t="s">
        <v>164</v>
      </c>
      <c r="C42" s="16">
        <v>422</v>
      </c>
      <c r="D42" s="93" t="s">
        <v>70</v>
      </c>
      <c r="E42" s="79">
        <v>80000</v>
      </c>
      <c r="F42" s="80" t="s">
        <v>44</v>
      </c>
      <c r="G42" s="103" t="s">
        <v>82</v>
      </c>
    </row>
    <row r="43" spans="1:7" ht="15.75">
      <c r="A43" s="25" t="s">
        <v>25</v>
      </c>
      <c r="B43" s="49" t="s">
        <v>165</v>
      </c>
      <c r="C43" s="5">
        <v>422</v>
      </c>
      <c r="D43" s="5" t="s">
        <v>67</v>
      </c>
      <c r="E43" s="79">
        <v>32000</v>
      </c>
      <c r="F43" s="80" t="s">
        <v>44</v>
      </c>
      <c r="G43" s="103" t="s">
        <v>83</v>
      </c>
    </row>
    <row r="44" spans="1:7" ht="15.75">
      <c r="A44" s="66" t="s">
        <v>92</v>
      </c>
      <c r="B44" s="49" t="s">
        <v>130</v>
      </c>
      <c r="C44" s="6">
        <v>422</v>
      </c>
      <c r="D44" s="5" t="s">
        <v>68</v>
      </c>
      <c r="E44" s="79">
        <v>176000</v>
      </c>
      <c r="F44" s="80" t="s">
        <v>44</v>
      </c>
      <c r="G44" s="103" t="s">
        <v>93</v>
      </c>
    </row>
    <row r="45" spans="1:7" ht="15.75">
      <c r="A45" s="33" t="s">
        <v>94</v>
      </c>
      <c r="B45" s="50" t="s">
        <v>134</v>
      </c>
      <c r="C45" s="123">
        <v>422</v>
      </c>
      <c r="D45" s="27" t="s">
        <v>68</v>
      </c>
      <c r="E45" s="79">
        <v>56000</v>
      </c>
      <c r="F45" s="11" t="s">
        <v>44</v>
      </c>
      <c r="G45" s="103" t="s">
        <v>93</v>
      </c>
    </row>
    <row r="46" spans="1:7" ht="15.75">
      <c r="A46" s="28" t="s">
        <v>8</v>
      </c>
      <c r="B46" s="51"/>
      <c r="C46" s="6"/>
      <c r="D46" s="6"/>
      <c r="E46" s="29">
        <f>SUM(E42:E45)</f>
        <v>344000</v>
      </c>
      <c r="F46" s="60"/>
      <c r="G46" s="100"/>
    </row>
    <row r="47" spans="1:7" ht="15.75">
      <c r="A47" s="31"/>
      <c r="B47" s="53"/>
      <c r="C47" s="60"/>
      <c r="D47" s="73"/>
      <c r="E47" s="136"/>
      <c r="F47" s="60"/>
      <c r="G47" s="100"/>
    </row>
    <row r="48" spans="1:7" ht="31.5">
      <c r="A48" s="177" t="s">
        <v>30</v>
      </c>
      <c r="B48" s="53"/>
      <c r="C48" s="24"/>
      <c r="D48" s="24"/>
      <c r="E48" s="24"/>
      <c r="F48" s="60"/>
      <c r="G48" s="100"/>
    </row>
    <row r="49" spans="1:7" ht="15.75">
      <c r="A49" s="8"/>
      <c r="B49" s="53"/>
    </row>
    <row r="50" spans="1:7" ht="31.5">
      <c r="A50" s="25" t="s">
        <v>23</v>
      </c>
      <c r="B50" s="83" t="s">
        <v>135</v>
      </c>
      <c r="C50" s="78">
        <v>426</v>
      </c>
      <c r="D50" s="78" t="s">
        <v>67</v>
      </c>
      <c r="E50" s="79">
        <v>40000</v>
      </c>
      <c r="F50" s="80" t="s">
        <v>44</v>
      </c>
      <c r="G50" s="103" t="s">
        <v>84</v>
      </c>
    </row>
    <row r="51" spans="1:7" ht="31.5">
      <c r="A51" s="25" t="s">
        <v>31</v>
      </c>
      <c r="B51" s="77" t="s">
        <v>136</v>
      </c>
      <c r="C51" s="16">
        <v>426</v>
      </c>
      <c r="D51" s="93" t="s">
        <v>62</v>
      </c>
      <c r="E51" s="79">
        <v>64000</v>
      </c>
      <c r="F51" s="80" t="s">
        <v>44</v>
      </c>
      <c r="G51" s="103" t="s">
        <v>85</v>
      </c>
    </row>
    <row r="52" spans="1:7" ht="15.75">
      <c r="A52" s="25" t="s">
        <v>141</v>
      </c>
      <c r="B52" s="77" t="s">
        <v>137</v>
      </c>
      <c r="C52" s="16">
        <v>426</v>
      </c>
      <c r="D52" s="93" t="s">
        <v>62</v>
      </c>
      <c r="E52" s="79">
        <v>40000</v>
      </c>
      <c r="F52" s="80" t="s">
        <v>44</v>
      </c>
      <c r="G52" s="103" t="s">
        <v>85</v>
      </c>
    </row>
    <row r="53" spans="1:7" ht="15.75">
      <c r="A53" s="34" t="s">
        <v>139</v>
      </c>
      <c r="B53" s="54" t="s">
        <v>138</v>
      </c>
      <c r="C53" s="35">
        <v>426</v>
      </c>
      <c r="D53" s="92" t="s">
        <v>97</v>
      </c>
      <c r="E53" s="79">
        <v>40000</v>
      </c>
      <c r="F53" s="84" t="s">
        <v>44</v>
      </c>
      <c r="G53" s="103" t="s">
        <v>85</v>
      </c>
    </row>
    <row r="54" spans="1:7" ht="16.5" thickBot="1">
      <c r="A54" s="34"/>
      <c r="B54" s="54"/>
      <c r="C54" s="35"/>
      <c r="D54" s="94"/>
      <c r="E54" s="79"/>
      <c r="F54" s="80"/>
      <c r="G54" s="103"/>
    </row>
    <row r="55" spans="1:7" ht="15.75">
      <c r="A55" s="167" t="s">
        <v>2</v>
      </c>
      <c r="B55" s="89" t="s">
        <v>9</v>
      </c>
      <c r="C55" s="149" t="s">
        <v>48</v>
      </c>
      <c r="D55" s="87" t="s">
        <v>56</v>
      </c>
      <c r="E55" s="153"/>
      <c r="F55" s="147" t="s">
        <v>3</v>
      </c>
      <c r="G55" s="101" t="s">
        <v>74</v>
      </c>
    </row>
    <row r="56" spans="1:7" ht="16.5" thickBot="1">
      <c r="A56" s="168"/>
      <c r="B56" s="90" t="s">
        <v>1</v>
      </c>
      <c r="C56" s="150"/>
      <c r="D56" s="88" t="s">
        <v>55</v>
      </c>
      <c r="E56" s="154"/>
      <c r="F56" s="148"/>
      <c r="G56" s="102"/>
    </row>
    <row r="57" spans="1:7" ht="31.5">
      <c r="A57" s="26" t="s">
        <v>20</v>
      </c>
      <c r="B57" s="83" t="s">
        <v>140</v>
      </c>
      <c r="C57" s="85">
        <v>426</v>
      </c>
      <c r="D57" s="85" t="s">
        <v>53</v>
      </c>
      <c r="E57" s="79">
        <v>144000</v>
      </c>
      <c r="F57" s="80" t="s">
        <v>44</v>
      </c>
      <c r="G57" s="103" t="s">
        <v>153</v>
      </c>
    </row>
    <row r="58" spans="1:7" ht="31.5">
      <c r="A58" s="25" t="s">
        <v>32</v>
      </c>
      <c r="B58" s="82" t="s">
        <v>142</v>
      </c>
      <c r="C58" s="78">
        <v>426</v>
      </c>
      <c r="D58" s="78" t="s">
        <v>59</v>
      </c>
      <c r="E58" s="79">
        <v>120000</v>
      </c>
      <c r="F58" s="80" t="s">
        <v>44</v>
      </c>
      <c r="G58" s="103" t="s">
        <v>153</v>
      </c>
    </row>
    <row r="59" spans="1:7" ht="31.5">
      <c r="A59" s="109" t="s">
        <v>89</v>
      </c>
      <c r="B59" s="141" t="s">
        <v>143</v>
      </c>
      <c r="C59" s="139">
        <v>426</v>
      </c>
      <c r="D59" s="110" t="s">
        <v>59</v>
      </c>
      <c r="E59" s="79">
        <v>64000</v>
      </c>
      <c r="F59" s="111" t="s">
        <v>44</v>
      </c>
      <c r="G59" s="113" t="s">
        <v>154</v>
      </c>
    </row>
    <row r="60" spans="1:7" ht="18.75" customHeight="1">
      <c r="A60" s="25" t="s">
        <v>39</v>
      </c>
      <c r="B60" s="142" t="s">
        <v>144</v>
      </c>
      <c r="C60" s="5">
        <v>426</v>
      </c>
      <c r="D60" s="5" t="s">
        <v>54</v>
      </c>
      <c r="E60" s="79">
        <v>64000</v>
      </c>
      <c r="F60" s="80" t="s">
        <v>44</v>
      </c>
      <c r="G60" s="103" t="s">
        <v>85</v>
      </c>
    </row>
    <row r="61" spans="1:7" ht="31.5">
      <c r="A61" s="140" t="s">
        <v>40</v>
      </c>
      <c r="B61" s="143" t="s">
        <v>145</v>
      </c>
      <c r="C61" s="78">
        <v>426</v>
      </c>
      <c r="D61" s="78" t="s">
        <v>52</v>
      </c>
      <c r="E61" s="79">
        <v>144000</v>
      </c>
      <c r="F61" s="80" t="s">
        <v>44</v>
      </c>
      <c r="G61" s="103" t="s">
        <v>153</v>
      </c>
    </row>
    <row r="62" spans="1:7" ht="15.75">
      <c r="A62" s="66" t="s">
        <v>41</v>
      </c>
      <c r="B62" s="49" t="s">
        <v>146</v>
      </c>
      <c r="C62" s="5">
        <v>426</v>
      </c>
      <c r="D62" s="5" t="s">
        <v>53</v>
      </c>
      <c r="E62" s="79">
        <v>144000</v>
      </c>
      <c r="F62" s="80" t="s">
        <v>44</v>
      </c>
      <c r="G62" s="103" t="s">
        <v>153</v>
      </c>
    </row>
    <row r="63" spans="1:7" ht="15.75">
      <c r="A63" s="25" t="s">
        <v>29</v>
      </c>
      <c r="B63" s="49" t="s">
        <v>147</v>
      </c>
      <c r="C63" s="5">
        <v>411</v>
      </c>
      <c r="D63" s="96" t="s">
        <v>70</v>
      </c>
      <c r="E63" s="79">
        <v>104000</v>
      </c>
      <c r="F63" s="80" t="s">
        <v>44</v>
      </c>
      <c r="G63" s="99" t="s">
        <v>88</v>
      </c>
    </row>
    <row r="64" spans="1:7" ht="31.5">
      <c r="A64" s="66" t="s">
        <v>90</v>
      </c>
      <c r="B64" s="82" t="s">
        <v>148</v>
      </c>
      <c r="C64" s="78">
        <v>422</v>
      </c>
      <c r="D64" s="144" t="s">
        <v>96</v>
      </c>
      <c r="E64" s="79">
        <v>120000</v>
      </c>
      <c r="F64" s="80" t="s">
        <v>44</v>
      </c>
      <c r="G64" s="103" t="s">
        <v>91</v>
      </c>
    </row>
    <row r="65" spans="1:7" ht="15.75">
      <c r="A65" s="25" t="s">
        <v>151</v>
      </c>
      <c r="B65" s="82" t="s">
        <v>149</v>
      </c>
      <c r="C65" s="78">
        <v>426</v>
      </c>
      <c r="D65" s="78" t="s">
        <v>95</v>
      </c>
      <c r="E65" s="79">
        <v>24000</v>
      </c>
      <c r="F65" s="80" t="s">
        <v>44</v>
      </c>
      <c r="G65" s="103" t="s">
        <v>153</v>
      </c>
    </row>
    <row r="66" spans="1:7" ht="15.75">
      <c r="A66" s="34" t="s">
        <v>159</v>
      </c>
      <c r="B66" s="155" t="s">
        <v>150</v>
      </c>
      <c r="C66" s="156">
        <v>426</v>
      </c>
      <c r="D66" s="156" t="s">
        <v>160</v>
      </c>
      <c r="E66" s="158">
        <v>160000</v>
      </c>
      <c r="F66" s="157"/>
      <c r="G66" s="100"/>
    </row>
    <row r="67" spans="1:7" ht="15.75">
      <c r="A67" s="20" t="s">
        <v>7</v>
      </c>
      <c r="B67" s="145"/>
      <c r="C67" s="35"/>
      <c r="D67" s="35"/>
      <c r="E67" s="146">
        <f>SUM(E50:E66)</f>
        <v>1272000</v>
      </c>
      <c r="F67" s="152"/>
      <c r="G67" s="98"/>
    </row>
    <row r="68" spans="1:7" ht="15.75">
      <c r="A68" s="24"/>
      <c r="B68" s="48"/>
      <c r="C68" s="24"/>
      <c r="D68" s="24"/>
      <c r="E68" s="24"/>
      <c r="F68" s="1"/>
      <c r="G68" s="1"/>
    </row>
    <row r="69" spans="1:7" ht="15.75">
      <c r="A69" s="178" t="s">
        <v>24</v>
      </c>
      <c r="B69" s="48"/>
      <c r="C69" s="24"/>
      <c r="D69" s="24"/>
      <c r="E69" s="24"/>
      <c r="F69" s="1"/>
      <c r="G69" s="1"/>
    </row>
    <row r="70" spans="1:7" ht="15.75">
      <c r="A70" s="37"/>
      <c r="B70" s="48"/>
      <c r="C70" s="17">
        <v>381</v>
      </c>
      <c r="D70" s="97" t="s">
        <v>71</v>
      </c>
      <c r="E70" s="97">
        <v>55000</v>
      </c>
      <c r="F70" s="63" t="s">
        <v>14</v>
      </c>
      <c r="G70" s="105" t="s">
        <v>87</v>
      </c>
    </row>
    <row r="71" spans="1:7" ht="15.75">
      <c r="A71" s="59" t="s">
        <v>26</v>
      </c>
      <c r="B71" s="50" t="s">
        <v>152</v>
      </c>
      <c r="C71" s="164"/>
      <c r="D71" s="165"/>
      <c r="E71" s="97"/>
      <c r="F71" s="166"/>
      <c r="G71" s="160"/>
    </row>
    <row r="72" spans="1:7" ht="15.75">
      <c r="A72" s="39" t="s">
        <v>17</v>
      </c>
      <c r="B72" s="56"/>
      <c r="C72" s="40"/>
      <c r="D72" s="40"/>
      <c r="E72" s="159">
        <f>E70</f>
        <v>55000</v>
      </c>
      <c r="F72" s="7"/>
      <c r="G72" s="1"/>
    </row>
    <row r="73" spans="1:7" ht="15.75">
      <c r="A73" s="24"/>
      <c r="B73" s="48"/>
      <c r="C73" s="24"/>
      <c r="D73" s="24"/>
      <c r="E73" s="24"/>
      <c r="F73" s="1"/>
      <c r="G73" s="1"/>
    </row>
    <row r="74" spans="1:7" ht="31.5">
      <c r="A74" s="177" t="s">
        <v>15</v>
      </c>
      <c r="B74" s="55"/>
      <c r="C74" s="151"/>
      <c r="D74" s="151"/>
      <c r="E74" s="151"/>
      <c r="F74" s="152"/>
      <c r="G74" s="1"/>
    </row>
    <row r="75" spans="1:7" ht="15.75">
      <c r="A75" s="8"/>
      <c r="B75" s="55"/>
      <c r="C75" s="151"/>
      <c r="D75" s="151"/>
      <c r="E75" s="151"/>
      <c r="F75" s="152"/>
      <c r="G75" s="1"/>
    </row>
    <row r="76" spans="1:7" ht="31.5">
      <c r="A76" s="25" t="s">
        <v>45</v>
      </c>
      <c r="B76" s="83" t="s">
        <v>158</v>
      </c>
      <c r="C76" s="78">
        <v>323</v>
      </c>
      <c r="D76" s="78" t="s">
        <v>66</v>
      </c>
      <c r="E76" s="78">
        <v>24000</v>
      </c>
      <c r="F76" s="80" t="s">
        <v>44</v>
      </c>
      <c r="G76" s="105" t="s">
        <v>86</v>
      </c>
    </row>
    <row r="77" spans="1:7" ht="15.75">
      <c r="A77" s="33" t="s">
        <v>155</v>
      </c>
      <c r="B77" s="83" t="s">
        <v>156</v>
      </c>
      <c r="C77" s="85">
        <v>322</v>
      </c>
      <c r="D77" s="27" t="s">
        <v>66</v>
      </c>
      <c r="E77" s="78">
        <v>40000</v>
      </c>
      <c r="F77" s="80" t="s">
        <v>44</v>
      </c>
      <c r="G77" s="105" t="s">
        <v>86</v>
      </c>
    </row>
    <row r="78" spans="1:7" ht="15.75">
      <c r="A78" s="33" t="s">
        <v>127</v>
      </c>
      <c r="B78" s="50" t="s">
        <v>157</v>
      </c>
      <c r="C78" s="123">
        <v>322</v>
      </c>
      <c r="D78" s="27" t="s">
        <v>131</v>
      </c>
      <c r="E78" s="125">
        <v>88500</v>
      </c>
      <c r="F78" s="133" t="s">
        <v>44</v>
      </c>
      <c r="G78" s="129" t="s">
        <v>126</v>
      </c>
    </row>
    <row r="79" spans="1:7" ht="15.75">
      <c r="A79" s="67"/>
      <c r="B79" s="134"/>
      <c r="C79" s="151">
        <v>322</v>
      </c>
      <c r="D79" s="96" t="s">
        <v>132</v>
      </c>
      <c r="E79" s="30">
        <v>44250</v>
      </c>
      <c r="F79" s="135"/>
      <c r="G79" s="131"/>
    </row>
    <row r="80" spans="1:7" ht="15.75">
      <c r="A80" s="34"/>
      <c r="B80" s="127"/>
      <c r="C80" s="124">
        <v>322</v>
      </c>
      <c r="D80" s="128" t="s">
        <v>133</v>
      </c>
      <c r="E80" s="126">
        <v>26550</v>
      </c>
      <c r="F80" s="84"/>
      <c r="G80" s="132"/>
    </row>
    <row r="81" spans="1:7" ht="15.75">
      <c r="A81" s="28" t="s">
        <v>18</v>
      </c>
      <c r="B81" s="57"/>
      <c r="C81" s="6"/>
      <c r="D81" s="6"/>
      <c r="E81" s="29">
        <f>SUM(E76:E80)</f>
        <v>223300</v>
      </c>
      <c r="F81" s="152"/>
      <c r="G81" s="1"/>
    </row>
    <row r="82" spans="1:7" ht="15.75">
      <c r="A82" s="31"/>
      <c r="B82" s="55"/>
      <c r="C82" s="151"/>
      <c r="D82" s="151"/>
      <c r="E82" s="32"/>
      <c r="F82" s="152"/>
      <c r="G82" s="1"/>
    </row>
    <row r="83" spans="1:7" ht="15.75">
      <c r="A83" s="179" t="s">
        <v>162</v>
      </c>
      <c r="B83" s="55"/>
      <c r="C83" s="151"/>
      <c r="D83" s="151"/>
      <c r="E83" s="32"/>
      <c r="F83" s="152"/>
      <c r="G83" s="1"/>
    </row>
    <row r="84" spans="1:7" ht="15.75">
      <c r="A84" s="161"/>
      <c r="B84" s="55"/>
      <c r="C84" s="151"/>
      <c r="D84" s="151"/>
      <c r="E84" s="32"/>
      <c r="F84" s="152"/>
      <c r="G84" s="1"/>
    </row>
    <row r="85" spans="1:7" ht="15.75">
      <c r="A85" s="162" t="s">
        <v>163</v>
      </c>
      <c r="B85" s="49" t="s">
        <v>166</v>
      </c>
      <c r="C85" s="5">
        <v>412</v>
      </c>
      <c r="D85" s="5" t="s">
        <v>167</v>
      </c>
      <c r="E85" s="10">
        <v>800000</v>
      </c>
      <c r="F85" s="112" t="s">
        <v>4</v>
      </c>
      <c r="G85" s="163" t="s">
        <v>169</v>
      </c>
    </row>
    <row r="86" spans="1:7" ht="15.75">
      <c r="A86" s="31" t="s">
        <v>168</v>
      </c>
      <c r="B86" s="55"/>
      <c r="C86" s="151"/>
      <c r="D86" s="151"/>
      <c r="E86" s="32">
        <f>E85</f>
        <v>800000</v>
      </c>
      <c r="F86" s="152"/>
      <c r="G86" s="1"/>
    </row>
    <row r="87" spans="1:7" ht="15.75">
      <c r="A87" s="36"/>
      <c r="B87" s="55"/>
      <c r="C87" s="151"/>
      <c r="D87" s="151"/>
      <c r="E87" s="151"/>
      <c r="F87" s="152"/>
      <c r="G87" s="1"/>
    </row>
    <row r="88" spans="1:7" ht="15.75">
      <c r="A88" s="180" t="s">
        <v>16</v>
      </c>
      <c r="B88" s="57"/>
      <c r="C88" s="38"/>
      <c r="D88" s="38"/>
      <c r="E88" s="29">
        <f>E32+E38+E46+E67+E72+E81+E86</f>
        <v>7614300</v>
      </c>
      <c r="F88" s="152"/>
      <c r="G88" s="1"/>
    </row>
    <row r="89" spans="1:7" ht="15.75">
      <c r="A89" s="8"/>
      <c r="B89" s="52"/>
      <c r="C89" s="24"/>
      <c r="D89" s="24"/>
      <c r="E89" s="24"/>
      <c r="F89" s="1"/>
      <c r="G89" s="1"/>
    </row>
    <row r="90" spans="1:7" ht="15.75">
      <c r="A90" s="41" t="s">
        <v>13</v>
      </c>
      <c r="B90" s="48"/>
      <c r="C90" s="69"/>
      <c r="D90" s="69"/>
      <c r="E90" s="69"/>
      <c r="F90" s="69"/>
      <c r="G90" s="1"/>
    </row>
    <row r="91" spans="1:7" ht="15.75">
      <c r="A91" s="69" t="s">
        <v>46</v>
      </c>
      <c r="B91" s="69"/>
      <c r="C91" s="70"/>
      <c r="D91" s="70"/>
      <c r="E91" s="70"/>
      <c r="F91" s="72"/>
      <c r="G91" s="1"/>
    </row>
    <row r="92" spans="1:7" ht="15.75">
      <c r="A92" s="70" t="s">
        <v>101</v>
      </c>
      <c r="B92" s="71"/>
      <c r="G92" s="1"/>
    </row>
    <row r="93" spans="1:7" ht="15.75">
      <c r="C93" s="24"/>
      <c r="D93" s="24"/>
      <c r="E93" s="24"/>
      <c r="F93" s="1"/>
      <c r="G93" s="1"/>
    </row>
    <row r="94" spans="1:7" ht="15.75">
      <c r="A94" s="41" t="s">
        <v>36</v>
      </c>
      <c r="B94" s="48"/>
      <c r="C94" s="24"/>
      <c r="D94" s="24"/>
      <c r="E94" s="24"/>
      <c r="F94" s="1"/>
      <c r="G94" s="1"/>
    </row>
    <row r="95" spans="1:7" ht="15.75">
      <c r="A95" s="24" t="s">
        <v>175</v>
      </c>
      <c r="B95" s="48"/>
      <c r="C95" s="24"/>
      <c r="D95" s="24"/>
      <c r="E95" s="24"/>
      <c r="F95" s="1"/>
      <c r="G95" s="1"/>
    </row>
    <row r="96" spans="1:7" ht="15.75">
      <c r="A96" s="24"/>
      <c r="B96" s="48"/>
      <c r="C96" s="24"/>
      <c r="D96" s="24"/>
      <c r="E96" s="24"/>
      <c r="F96" s="1"/>
      <c r="G96" s="1"/>
    </row>
    <row r="97" spans="1:8" ht="15.75">
      <c r="A97" s="24"/>
      <c r="B97" s="48"/>
      <c r="C97" s="24"/>
      <c r="D97" s="24"/>
      <c r="E97" s="24"/>
      <c r="F97" s="1"/>
      <c r="G97" s="1"/>
    </row>
    <row r="98" spans="1:8" ht="15.75">
      <c r="A98" s="24" t="s">
        <v>172</v>
      </c>
      <c r="B98" s="48"/>
      <c r="C98" s="24"/>
      <c r="D98" s="24"/>
      <c r="E98" s="24"/>
      <c r="F98" s="1"/>
      <c r="G98" s="1"/>
    </row>
    <row r="99" spans="1:8" ht="15.75">
      <c r="A99" s="24" t="s">
        <v>102</v>
      </c>
      <c r="B99" s="48"/>
      <c r="C99" s="24"/>
      <c r="D99" s="24"/>
      <c r="E99" s="24"/>
      <c r="F99" s="1"/>
      <c r="G99" s="1"/>
    </row>
    <row r="100" spans="1:8" ht="15.75">
      <c r="A100" s="24" t="s">
        <v>161</v>
      </c>
      <c r="B100" s="48"/>
      <c r="C100" s="24"/>
      <c r="D100" s="24"/>
      <c r="E100" s="24"/>
      <c r="F100" s="1"/>
      <c r="G100" s="1"/>
    </row>
    <row r="101" spans="1:8" ht="15.75">
      <c r="A101" s="24"/>
      <c r="B101" s="48"/>
      <c r="C101" s="37"/>
      <c r="D101" s="37"/>
      <c r="E101" s="37" t="s">
        <v>171</v>
      </c>
      <c r="F101" s="2"/>
      <c r="G101" s="1"/>
    </row>
    <row r="102" spans="1:8" ht="15.75">
      <c r="A102" s="37" t="s">
        <v>170</v>
      </c>
      <c r="B102" s="58"/>
      <c r="C102" s="37"/>
      <c r="D102" s="37"/>
      <c r="E102" s="37"/>
      <c r="F102" s="1"/>
      <c r="G102" s="1"/>
    </row>
    <row r="103" spans="1:8" ht="15.75">
      <c r="A103" s="24"/>
      <c r="B103" s="48"/>
      <c r="C103" s="37"/>
      <c r="D103" s="37"/>
      <c r="E103" s="37" t="s">
        <v>47</v>
      </c>
      <c r="F103" s="1"/>
      <c r="G103" s="1"/>
    </row>
    <row r="104" spans="1:8" ht="15.75">
      <c r="A104" s="24"/>
      <c r="B104" s="48"/>
      <c r="C104" s="37"/>
      <c r="D104" s="37"/>
      <c r="E104" s="37"/>
      <c r="F104" s="2"/>
      <c r="G104" s="1"/>
    </row>
    <row r="105" spans="1:8" ht="15.75">
      <c r="A105" s="24"/>
      <c r="B105" s="48"/>
    </row>
    <row r="106" spans="1:8" ht="15.75">
      <c r="F106" s="68"/>
    </row>
    <row r="107" spans="1:8" ht="15.75">
      <c r="C107" s="72"/>
      <c r="D107" s="72"/>
      <c r="E107" s="72"/>
      <c r="F107" s="72"/>
      <c r="G107" s="72"/>
    </row>
    <row r="108" spans="1:8" ht="15.75">
      <c r="A108" s="119"/>
      <c r="B108" s="118"/>
      <c r="C108" s="120"/>
      <c r="D108" s="120"/>
      <c r="E108" s="120"/>
      <c r="F108" s="121"/>
      <c r="G108" s="116"/>
      <c r="H108" s="114"/>
    </row>
    <row r="109" spans="1:8" ht="15.75">
      <c r="A109" s="119"/>
      <c r="B109" s="118"/>
      <c r="C109" s="117"/>
      <c r="D109" s="117"/>
      <c r="E109" s="117"/>
      <c r="F109" s="117"/>
      <c r="G109" s="117"/>
      <c r="H109" s="114"/>
    </row>
    <row r="110" spans="1:8" ht="15.75">
      <c r="A110" s="117"/>
      <c r="B110" s="117"/>
      <c r="C110" s="117"/>
      <c r="D110" s="117"/>
      <c r="E110" s="117"/>
      <c r="F110" s="122"/>
      <c r="G110" s="117"/>
      <c r="H110" s="114"/>
    </row>
    <row r="111" spans="1:8">
      <c r="A111" s="117"/>
      <c r="B111" s="117"/>
      <c r="C111" s="115"/>
      <c r="D111" s="115"/>
      <c r="E111" s="115"/>
      <c r="F111" s="115"/>
      <c r="G111" s="115"/>
    </row>
    <row r="112" spans="1:8">
      <c r="A112" s="115"/>
      <c r="B112" s="115"/>
    </row>
  </sheetData>
  <mergeCells count="8">
    <mergeCell ref="A55:A56"/>
    <mergeCell ref="C33:C34"/>
    <mergeCell ref="F33:F34"/>
    <mergeCell ref="A12:A13"/>
    <mergeCell ref="C12:C13"/>
    <mergeCell ref="F12:F13"/>
    <mergeCell ref="C14:C15"/>
    <mergeCell ref="F14:F15"/>
  </mergeCells>
  <phoneticPr fontId="3" type="noConversion"/>
  <pageMargins left="0.69" right="0.7" top="0.56000000000000005" bottom="0.75" header="0.3" footer="0.3"/>
  <pageSetup paperSize="9" scale="59" orientation="portrait" r:id="rId1"/>
  <rowBreaks count="1" manualBreakCount="1">
    <brk id="53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19" workbookViewId="0"/>
  </sheetViews>
  <sheetFormatPr defaultRowHeight="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List1</vt:lpstr>
      <vt:lpstr>Sheet1!Print_Area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Korisnik</cp:lastModifiedBy>
  <cp:lastPrinted>2019-01-11T08:57:13Z</cp:lastPrinted>
  <dcterms:created xsi:type="dcterms:W3CDTF">2013-12-09T08:36:05Z</dcterms:created>
  <dcterms:modified xsi:type="dcterms:W3CDTF">2019-01-11T11:48:05Z</dcterms:modified>
</cp:coreProperties>
</file>